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owg.ds.corp\serverfarm\Groups\NERA Auctions Group\IPA\IREC\4 Summer 2025\2 Contract\"/>
    </mc:Choice>
  </mc:AlternateContent>
  <xr:revisionPtr revIDLastSave="0" documentId="8_{0D0575C4-7CBC-467C-BE30-DDAAF4B9C823}" xr6:coauthVersionLast="47" xr6:coauthVersionMax="47" xr10:uidLastSave="{00000000-0000-0000-0000-000000000000}"/>
  <bookViews>
    <workbookView xWindow="-110" yWindow="-110" windowWidth="19420" windowHeight="10300" tabRatio="749" activeTab="1" xr2:uid="{00000000-000D-0000-FFFF-FFFF00000000}"/>
  </bookViews>
  <sheets>
    <sheet name="Notes" sheetId="88" r:id="rId1"/>
    <sheet name="Example DYR" sheetId="87" r:id="rId2"/>
  </sheets>
  <definedNames>
    <definedName name="a">#REF!</definedName>
    <definedName name="b">#REF!</definedName>
    <definedName name="Bidder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ffPeakHours">#REF!</definedName>
    <definedName name="PeakHours">#REF!</definedName>
    <definedName name="_xlnm.Print_Area" localSheetId="1">'Example DYR'!$B$2:$G$54</definedName>
    <definedName name="_xlnm.Print_Area" localSheetId="0">Notes!$B$2:$M$56</definedName>
    <definedName name="TransAl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7" l="1"/>
  <c r="C22" i="87" s="1"/>
  <c r="C23" i="87" s="1"/>
  <c r="C24" i="87" s="1"/>
  <c r="C25" i="87" s="1"/>
  <c r="C26" i="87" s="1"/>
  <c r="C27" i="87" s="1"/>
  <c r="C28" i="87" s="1"/>
  <c r="C29" i="87" s="1"/>
  <c r="C30" i="87" s="1"/>
  <c r="C31" i="87" s="1"/>
  <c r="C32" i="87" s="1"/>
  <c r="C33" i="87" s="1"/>
  <c r="C34" i="87" s="1"/>
  <c r="C35" i="87" s="1"/>
  <c r="C36" i="87" s="1"/>
  <c r="C37" i="87" s="1"/>
  <c r="C38" i="87" s="1"/>
  <c r="C39" i="87" s="1"/>
  <c r="C40" i="87"/>
  <c r="C13" i="87"/>
  <c r="G13" i="87"/>
  <c r="E13" i="87" l="1"/>
  <c r="E14" i="87" s="1"/>
  <c r="G14" i="87"/>
  <c r="C14" i="87"/>
  <c r="D37" i="87" l="1"/>
  <c r="F37" i="87" l="1"/>
  <c r="G37" i="87"/>
  <c r="D39" i="87"/>
  <c r="D19" i="87"/>
  <c r="D20" i="87"/>
  <c r="D22" i="87"/>
  <c r="D23" i="87"/>
  <c r="D21" i="87"/>
  <c r="D24" i="87"/>
  <c r="D25" i="87"/>
  <c r="D26" i="87"/>
  <c r="D27" i="87"/>
  <c r="D28" i="87"/>
  <c r="D29" i="87"/>
  <c r="D30" i="87"/>
  <c r="D31" i="87"/>
  <c r="D32" i="87"/>
  <c r="D34" i="87"/>
  <c r="D33" i="87"/>
  <c r="D35" i="87"/>
  <c r="D38" i="87"/>
  <c r="D36" i="87"/>
  <c r="F27" i="87" l="1"/>
  <c r="G27" i="87"/>
  <c r="G33" i="87"/>
  <c r="F33" i="87"/>
  <c r="E39" i="87"/>
  <c r="G39" i="87"/>
  <c r="F39" i="87"/>
  <c r="G25" i="87"/>
  <c r="F25" i="87"/>
  <c r="G32" i="87"/>
  <c r="F32" i="87"/>
  <c r="G24" i="87"/>
  <c r="F24" i="87"/>
  <c r="G21" i="87"/>
  <c r="F21" i="87"/>
  <c r="G30" i="87"/>
  <c r="F30" i="87"/>
  <c r="G36" i="87"/>
  <c r="F36" i="87"/>
  <c r="F22" i="87"/>
  <c r="G22" i="87"/>
  <c r="F35" i="87"/>
  <c r="G35" i="87"/>
  <c r="F19" i="87"/>
  <c r="E19" i="87"/>
  <c r="G19" i="87"/>
  <c r="G26" i="87"/>
  <c r="F26" i="87"/>
  <c r="F34" i="87"/>
  <c r="G34" i="87"/>
  <c r="G31" i="87"/>
  <c r="F31" i="87"/>
  <c r="F23" i="87"/>
  <c r="G23" i="87"/>
  <c r="G29" i="87"/>
  <c r="F29" i="87"/>
  <c r="F38" i="87"/>
  <c r="G38" i="87"/>
  <c r="F28" i="87"/>
  <c r="G28" i="87"/>
  <c r="F20" i="87"/>
  <c r="G20" i="87"/>
  <c r="E32" i="87"/>
  <c r="E25" i="87"/>
  <c r="E33" i="87"/>
  <c r="E26" i="87"/>
  <c r="E34" i="87"/>
  <c r="E27" i="87"/>
  <c r="E35" i="87"/>
  <c r="E24" i="87"/>
  <c r="E20" i="87"/>
  <c r="E28" i="87"/>
  <c r="E36" i="87"/>
  <c r="E21" i="87"/>
  <c r="E29" i="87"/>
  <c r="E37" i="87"/>
  <c r="E22" i="87"/>
  <c r="E30" i="87"/>
  <c r="E38" i="87"/>
  <c r="E23" i="87"/>
  <c r="E31" i="87"/>
</calcChain>
</file>

<file path=xl/sharedStrings.xml><?xml version="1.0" encoding="utf-8"?>
<sst xmlns="http://schemas.openxmlformats.org/spreadsheetml/2006/main" count="55" uniqueCount="40">
  <si>
    <t>Maximum Contract Quantity (RECs)</t>
  </si>
  <si>
    <t>Class of Resource</t>
  </si>
  <si>
    <t>Delivery Year</t>
  </si>
  <si>
    <t>Delivery Year
Degradation Factor</t>
  </si>
  <si>
    <t>Delivery Year
Allocation Factor</t>
  </si>
  <si>
    <t>Delivery Year Requirement
(RECs)</t>
  </si>
  <si>
    <t>Subsequent
Delivery Years</t>
  </si>
  <si>
    <t>Pursuant to Section 4.1(f) of the Agreement, if in the last Delivery Year, the Delivery Year Requirement is greater than the quantity of RECs to meet the Maximum Contract Quantity, then the Delivery Year Requirement for the last Delivery Year shall be reduced to be the greatest quantity of RECs that would not cause the Maximum Contract Quantity to be exceeded.</t>
  </si>
  <si>
    <t>Degradation Rate</t>
  </si>
  <si>
    <t>The Delivery Year Requirement for Delivery Year 0 shall apply if the Earliest Vintage Month is not June. The Delivery Year Requirement for Delivery Year 0 is not applicable if the Earliest Vintage Month is June.</t>
  </si>
  <si>
    <t>(All Quantities are Illustrative only)</t>
  </si>
  <si>
    <t>Contact Us</t>
  </si>
  <si>
    <t>The Procurement Administrator Team</t>
  </si>
  <si>
    <t>By email: Illinois-RFP@nera.com</t>
  </si>
  <si>
    <t>Introduction</t>
  </si>
  <si>
    <t>If you encounter difficulties regarding any of the steps described in this illustrative example, please contact us:</t>
  </si>
  <si>
    <t>How to use the Illustrative Example</t>
  </si>
  <si>
    <t xml:space="preserve">Step 2. Provide a Degradation Rate. </t>
  </si>
  <si>
    <t>Example of Delivery Year Requirement Calculation</t>
  </si>
  <si>
    <t>for Utility-Scale Solar/Brownfield Site Photovoltaic Project</t>
  </si>
  <si>
    <t xml:space="preserve">The Bidder must provide a Degradation Rate up to 1% for the Project, rounded to two decimals. This Degradation Rate will be an input to the Product Order of the Indexed REC Contract and used for purposes of calculating the Delivery Year Degradation Factor.
The Degradation Rate input can be adjusted to view the impact on the Delivery Year Requirements for each year. </t>
  </si>
  <si>
    <t xml:space="preserve">Useful Contract Definitions </t>
  </si>
  <si>
    <t>AIC</t>
  </si>
  <si>
    <t>ComEd</t>
  </si>
  <si>
    <t>MEC</t>
  </si>
  <si>
    <t>RFP Awarded Annual Quantity (RECs)</t>
  </si>
  <si>
    <t>REC Allocation</t>
  </si>
  <si>
    <t>Example of Delivery Year Requirement Calculation 
for Utility-Scale Solar/Brownfield Site Photovoltaic Project</t>
  </si>
  <si>
    <t>Pursuant to Section 4.1(f) of the Agreement, Seller’s failure to Deliver the Delivery Year Requirement for Delivery Year 0, Delivery Year 1, and Delivery Year 2 shall be excused, and such Delivery Year shall not be a Shortfall Year and such amount of RECs that Seller fails to Deliver to satisfy the Delivery Year Requirement shall not constitute a Shortfall Amount.</t>
  </si>
  <si>
    <t>Utility-Scale Solar / Brownfield Site Photovoltaic</t>
  </si>
  <si>
    <r>
      <t>“</t>
    </r>
    <r>
      <rPr>
        <b/>
        <sz val="12"/>
        <color theme="1"/>
        <rFont val="Georgia"/>
        <family val="1"/>
      </rPr>
      <t>Delivery Year Allocation Factor</t>
    </r>
    <r>
      <rPr>
        <sz val="12"/>
        <color theme="1"/>
        <rFont val="Georgia"/>
        <family val="1"/>
      </rPr>
      <t>” means, (a) with respect to a Utility-Scale Wind Project or a Hydropower Project, the result obtained from dividing (i) the Delivery Year Degradation Factor by (ii) 20; and means, (b) with respect to a Utility-Scale Solar Project or a Brownfield Site Photovoltaic Project, the result obtained from dividing (i) the Delivery Year Degradation Factor by (ii) the sum of the Delivery Year Degradation Factors for Delivery Year 1 through Delivery Year 20.</t>
    </r>
  </si>
  <si>
    <r>
      <t>“</t>
    </r>
    <r>
      <rPr>
        <b/>
        <sz val="12"/>
        <color theme="1"/>
        <rFont val="Georgia"/>
        <family val="1"/>
      </rPr>
      <t>Delivery Year Degradation Factor</t>
    </r>
    <r>
      <rPr>
        <sz val="12"/>
        <color theme="1"/>
        <rFont val="Georgia"/>
        <family val="1"/>
      </rPr>
      <t>” means, (a) with respect to a Utility-Scale Wind Project or a Hydropower Project, 1; and means, (b) with respect to a Utility-Scale Solar Project or a Brownfield Site Photovoltaic Project, 1 for Delivery Year 0 and Delivery Year 1, and means the result obtained from subtracting the Degradation Rate from the prior year’s Delivery Year Degradation Factor for all subsequent Delivery Years; where Delivery Year 1 is first full Delivery Year within the Acceptable Vintage Period.</t>
    </r>
  </si>
  <si>
    <t>Step 1. Fill in the RFP Awarded Annual Quantity of RECs.</t>
  </si>
  <si>
    <t>Annual Quantity (RECs)*</t>
  </si>
  <si>
    <t>The RFP Awarded Annual Quantity reflects the annual quantity of RECs for the Project from the Bid that was selected by the evaluation procedure and approved by the Commission. The Annual Quantity of RECs reflects the portion of the RFP Awarded Annual Quantity allocated to each Indexed REC Contract. Please note that there are three (3) separate contracts one with each of AIC, ComEd, and MEC, and each with a different Annual Quantity. 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</si>
  <si>
    <t>The RECs from each Project selected through this RFP will be allocated by the Procurement Administrator to the Companies in pre-specified proportions (27.09% to AIC, 72.67% to ComEd, and 0.24% to MEC). Thus, the Seller will execute a separate Indexed REC Contract with each Company for each Project. The annual quantity from the Bid that is selected by the evaluation procedure and approved by the Commission in the RFP will be the “RFP Awarded Annual Quantity” in all three (3) Indexed REC Contracts. The “Annual Quantity” is specific to each contract with a Company and will reflect the portion of the RFP Awarded Annual Quantity allocated to that Company. The Annual Quantity in the Indexed REC Contract related to a utility-scale solar project or a brownfield site photovoltaic project is subject to a degradation factor that is calculated using the Degradation Rate designated by the Bidder within the Proposal. For utility-scale solar and brownfield site photovoltaic Projects, the Bidder must provide a Degradation Rate up to 1% for the Project, rounded to two decimals. This Degradation Rate will be an input to the Product Order of the Indexed REC Contract and used for purposes of calculating the Delivery Year Degradation Factor.</t>
  </si>
  <si>
    <r>
      <t>*</t>
    </r>
    <r>
      <rPr>
        <b/>
        <sz val="12"/>
        <color rgb="FFFF3300"/>
        <rFont val="Georgia"/>
        <family val="1"/>
      </rPr>
      <t>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r>
  </si>
  <si>
    <t xml:space="preserve">Summer 2025 Procurement Events (Indexed REC RFP) </t>
  </si>
  <si>
    <r>
      <t>“</t>
    </r>
    <r>
      <rPr>
        <b/>
        <sz val="12"/>
        <color theme="1"/>
        <rFont val="Georgia"/>
        <family val="1"/>
      </rPr>
      <t>Delivery Year Requirement</t>
    </r>
    <r>
      <rPr>
        <sz val="12"/>
        <color theme="1"/>
        <rFont val="Georgia"/>
        <family val="1"/>
      </rPr>
      <t>” means with respect to a Project where the Date of First Operation has occurred, the quantity of RECs for a given Delivery Year equal to the multiplicative product of (a) the Delivery Year Allocation Factor and (b) the Maximum Contract Quantity; provided that the Delivery Year Requirement for any Delivery Year in which a Suspension Period occurs shall be adjusted based on the amount of Product actually Delivered prior to the start of such Suspension Period, and the Delivery Year Requirement for any subsequent Delivery Year beyond what is provided in the Product Order as a result of the Suspension Period, if applicable, shall be calculated consistent with Section 1.30, Section 1.31, Section 1.32 and Section 1.70. Further, the Delivery Year Requirement for the last Delivery Year may be adjusted pursuant to Section 4.1(f) so that RECs delivered under this Agreement may not cumulatively cause the Maximum Contract Quantity to be exceeded.</t>
    </r>
  </si>
  <si>
    <t>July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</si>
</sst>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00000000"/>
    <numFmt numFmtId="166" formatCode="0.0000"/>
  </numFmts>
  <fonts count="29" x14ac:knownFonts="1">
    <font>
      <sz val="11"/>
      <color theme="1"/>
      <name val="Calibri"/>
      <family val="2"/>
      <scheme val="minor"/>
    </font>
    <font>
      <sz val="10"/>
      <name val="Arial"/>
      <family val="2"/>
    </font>
    <font>
      <sz val="11"/>
      <color rgb="FF3F3F76"/>
      <name val="Calibri"/>
      <family val="2"/>
      <scheme val="minor"/>
    </font>
    <font>
      <u/>
      <sz val="11"/>
      <color theme="1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u/>
      <sz val="12"/>
      <color theme="10"/>
      <name val="Times New Roman"/>
      <family val="1"/>
    </font>
    <font>
      <sz val="11"/>
      <color rgb="FF9C6500"/>
      <name val="Calibri"/>
      <family val="2"/>
      <scheme val="minor"/>
    </font>
    <font>
      <b/>
      <sz val="18"/>
      <color theme="3"/>
      <name val="Calibri Light"/>
      <family val="2"/>
      <scheme val="major"/>
    </font>
    <font>
      <b/>
      <sz val="14"/>
      <color theme="1"/>
      <name val="Georgia"/>
      <family val="1"/>
    </font>
    <font>
      <sz val="12"/>
      <color theme="1"/>
      <name val="Georgia"/>
      <family val="1"/>
    </font>
    <font>
      <b/>
      <sz val="12"/>
      <color theme="1"/>
      <name val="Georgia"/>
      <family val="1"/>
    </font>
    <font>
      <i/>
      <sz val="12"/>
      <color theme="1"/>
      <name val="Georgia"/>
      <family val="1"/>
    </font>
    <font>
      <i/>
      <sz val="14"/>
      <color theme="1"/>
      <name val="Georgia"/>
      <family val="1"/>
    </font>
    <font>
      <b/>
      <sz val="12"/>
      <color rgb="FFFF3300"/>
      <name val="Georgia"/>
      <family val="1"/>
    </font>
    <font>
      <b/>
      <sz val="12"/>
      <color rgb="FF333399"/>
      <name val="Georgia"/>
      <family val="1"/>
    </font>
  </fonts>
  <fills count="38">
    <fill>
      <patternFill patternType="none"/>
    </fill>
    <fill>
      <patternFill patternType="gray125"/>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9">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2" fillId="2"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5" applyNumberFormat="0" applyAlignment="0" applyProtection="0"/>
    <xf numFmtId="0" fontId="11" fillId="6" borderId="1"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0" borderId="0"/>
    <xf numFmtId="0" fontId="4" fillId="0" borderId="0"/>
    <xf numFmtId="44" fontId="4" fillId="0" borderId="0" applyFont="0" applyFill="0" applyBorder="0" applyAlignment="0" applyProtection="0"/>
    <xf numFmtId="0" fontId="19" fillId="0" borderId="0" applyNumberFormat="0" applyFill="0" applyBorder="0" applyAlignment="0" applyProtection="0"/>
    <xf numFmtId="0" fontId="4" fillId="0" borderId="0"/>
    <xf numFmtId="0" fontId="3" fillId="0" borderId="0" applyNumberFormat="0" applyFill="0" applyBorder="0" applyAlignment="0" applyProtection="0"/>
    <xf numFmtId="0" fontId="20" fillId="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4" fillId="0" borderId="0"/>
    <xf numFmtId="0" fontId="21" fillId="0" borderId="0" applyNumberFormat="0" applyFill="0" applyBorder="0" applyAlignment="0" applyProtection="0"/>
    <xf numFmtId="0" fontId="4" fillId="8" borderId="8" applyNumberFormat="0" applyFont="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57">
    <xf numFmtId="0" fontId="0" fillId="0" borderId="0" xfId="0"/>
    <xf numFmtId="0" fontId="23" fillId="0" borderId="0" xfId="87" applyFont="1"/>
    <xf numFmtId="0" fontId="24" fillId="33" borderId="10" xfId="87" applyFont="1" applyFill="1" applyBorder="1" applyAlignment="1">
      <alignment horizontal="center" vertical="center"/>
    </xf>
    <xf numFmtId="0" fontId="24" fillId="33" borderId="10" xfId="87" applyFont="1" applyFill="1" applyBorder="1" applyAlignment="1">
      <alignment horizontal="center" vertical="center" wrapText="1"/>
    </xf>
    <xf numFmtId="0" fontId="23" fillId="0" borderId="10" xfId="87" applyFont="1" applyBorder="1" applyAlignment="1">
      <alignment horizontal="center"/>
    </xf>
    <xf numFmtId="0" fontId="23" fillId="0" borderId="10" xfId="87" applyFont="1" applyBorder="1" applyAlignment="1">
      <alignment horizontal="center" vertical="center" wrapText="1"/>
    </xf>
    <xf numFmtId="0" fontId="23" fillId="0" borderId="10" xfId="87" applyFont="1" applyBorder="1"/>
    <xf numFmtId="164" fontId="23" fillId="0" borderId="10" xfId="88" applyNumberFormat="1" applyFont="1" applyBorder="1" applyAlignment="1">
      <alignment vertical="center"/>
    </xf>
    <xf numFmtId="164" fontId="23" fillId="0" borderId="10" xfId="88" applyNumberFormat="1" applyFont="1" applyBorder="1" applyAlignment="1">
      <alignment horizontal="center" vertical="center"/>
    </xf>
    <xf numFmtId="0" fontId="23" fillId="0" borderId="10" xfId="87" applyFont="1" applyBorder="1" applyAlignment="1">
      <alignment horizontal="center" vertical="center"/>
    </xf>
    <xf numFmtId="10" fontId="23" fillId="0" borderId="10" xfId="87" applyNumberFormat="1" applyFont="1" applyBorder="1" applyAlignment="1">
      <alignment horizontal="center" vertical="center" wrapText="1"/>
    </xf>
    <xf numFmtId="165" fontId="23" fillId="0" borderId="10" xfId="87" applyNumberFormat="1" applyFont="1" applyBorder="1" applyAlignment="1">
      <alignment horizontal="center"/>
    </xf>
    <xf numFmtId="0" fontId="25" fillId="0" borderId="0" xfId="87" applyFont="1" applyAlignment="1">
      <alignment horizontal="center"/>
    </xf>
    <xf numFmtId="0" fontId="23" fillId="0" borderId="0" xfId="87" applyFont="1" applyAlignment="1">
      <alignment horizontal="center"/>
    </xf>
    <xf numFmtId="0" fontId="24" fillId="34" borderId="10" xfId="87" applyFont="1" applyFill="1" applyBorder="1" applyAlignment="1">
      <alignment horizontal="center" vertical="center" wrapText="1"/>
    </xf>
    <xf numFmtId="0" fontId="24" fillId="35" borderId="10" xfId="87" applyFont="1" applyFill="1" applyBorder="1" applyAlignment="1">
      <alignment horizontal="center" vertical="center" wrapText="1"/>
    </xf>
    <xf numFmtId="0" fontId="24" fillId="36" borderId="10" xfId="87" applyFont="1" applyFill="1" applyBorder="1" applyAlignment="1">
      <alignment horizontal="center" vertical="center" wrapText="1"/>
    </xf>
    <xf numFmtId="164" fontId="23" fillId="0" borderId="0" xfId="87" applyNumberFormat="1" applyFont="1"/>
    <xf numFmtId="0" fontId="0" fillId="0" borderId="0" xfId="0" applyAlignment="1">
      <alignment wrapText="1"/>
    </xf>
    <xf numFmtId="0" fontId="24" fillId="0" borderId="10" xfId="87" applyFont="1" applyBorder="1" applyAlignment="1">
      <alignment vertical="center" wrapText="1"/>
    </xf>
    <xf numFmtId="3" fontId="23" fillId="0" borderId="10" xfId="87" applyNumberFormat="1" applyFont="1" applyBorder="1" applyAlignment="1">
      <alignment horizontal="center" vertical="center" wrapText="1"/>
    </xf>
    <xf numFmtId="0" fontId="24" fillId="0" borderId="10" xfId="87" applyFont="1" applyBorder="1" applyAlignment="1">
      <alignment horizontal="left" vertical="center" wrapText="1"/>
    </xf>
    <xf numFmtId="0" fontId="23" fillId="0" borderId="10" xfId="87" applyFont="1" applyBorder="1" applyAlignment="1">
      <alignment vertical="center" wrapText="1"/>
    </xf>
    <xf numFmtId="10" fontId="23" fillId="0" borderId="10" xfId="86" applyNumberFormat="1" applyFont="1" applyFill="1" applyBorder="1" applyAlignment="1">
      <alignment vertical="center" wrapText="1"/>
    </xf>
    <xf numFmtId="0" fontId="24" fillId="0" borderId="10" xfId="87" applyFont="1" applyBorder="1" applyAlignment="1">
      <alignment vertical="center"/>
    </xf>
    <xf numFmtId="0" fontId="23" fillId="0" borderId="0" xfId="0" applyFont="1"/>
    <xf numFmtId="0" fontId="24" fillId="0" borderId="0" xfId="87" applyFont="1" applyAlignment="1">
      <alignment horizontal="centerContinuous" vertical="center"/>
    </xf>
    <xf numFmtId="0" fontId="23" fillId="0" borderId="0" xfId="0" applyFont="1" applyAlignment="1">
      <alignment horizontal="centerContinuous"/>
    </xf>
    <xf numFmtId="0" fontId="25" fillId="0" borderId="0" xfId="87" applyFont="1" applyAlignment="1">
      <alignment horizontal="centerContinuous"/>
    </xf>
    <xf numFmtId="0" fontId="24" fillId="0" borderId="0" xfId="0" applyFont="1"/>
    <xf numFmtId="0" fontId="24" fillId="0" borderId="0" xfId="0" applyFont="1" applyAlignment="1">
      <alignment horizontal="centerContinuous"/>
    </xf>
    <xf numFmtId="0" fontId="23" fillId="0" borderId="0" xfId="0" applyFont="1" applyAlignment="1">
      <alignment horizontal="left" vertical="top" wrapText="1"/>
    </xf>
    <xf numFmtId="0" fontId="23" fillId="0" borderId="0" xfId="0" applyFont="1" applyAlignment="1">
      <alignment vertical="top" wrapText="1"/>
    </xf>
    <xf numFmtId="0" fontId="22" fillId="0" borderId="0" xfId="87" applyFont="1" applyAlignment="1">
      <alignment horizontal="centerContinuous" vertical="center"/>
    </xf>
    <xf numFmtId="0" fontId="26" fillId="0" borderId="0" xfId="87" applyFont="1" applyAlignment="1">
      <alignment horizontal="centerContinuous"/>
    </xf>
    <xf numFmtId="3" fontId="23" fillId="37" borderId="10" xfId="87" applyNumberFormat="1" applyFont="1" applyFill="1" applyBorder="1" applyAlignment="1" applyProtection="1">
      <alignment horizontal="center" vertical="center"/>
      <protection locked="0"/>
    </xf>
    <xf numFmtId="10" fontId="23" fillId="37" borderId="10" xfId="86" applyNumberFormat="1" applyFont="1" applyFill="1" applyBorder="1" applyAlignment="1" applyProtection="1">
      <alignment horizontal="center" vertical="center"/>
      <protection locked="0"/>
    </xf>
    <xf numFmtId="15" fontId="23" fillId="0" borderId="0" xfId="0" applyNumberFormat="1" applyFont="1"/>
    <xf numFmtId="0" fontId="28" fillId="0" borderId="0" xfId="0" applyFont="1"/>
    <xf numFmtId="49" fontId="28" fillId="0" borderId="0" xfId="0" applyNumberFormat="1" applyFont="1" applyAlignment="1">
      <alignment horizontal="left"/>
    </xf>
    <xf numFmtId="166" fontId="23" fillId="0" borderId="10" xfId="87" applyNumberFormat="1" applyFont="1" applyBorder="1" applyAlignment="1">
      <alignment horizontal="center"/>
    </xf>
    <xf numFmtId="0" fontId="23" fillId="0" borderId="0" xfId="0" applyFont="1" applyAlignment="1">
      <alignment horizontal="left" vertical="top" wrapText="1"/>
    </xf>
    <xf numFmtId="0" fontId="23" fillId="0" borderId="0" xfId="87" applyFont="1" applyAlignment="1">
      <alignment horizontal="left" vertical="top" wrapText="1"/>
    </xf>
    <xf numFmtId="3" fontId="23" fillId="0" borderId="0" xfId="87" applyNumberFormat="1" applyFont="1" applyAlignment="1">
      <alignment horizontal="left" vertical="top" wrapText="1"/>
    </xf>
    <xf numFmtId="0" fontId="0" fillId="0" borderId="0" xfId="0" applyAlignment="1">
      <alignment horizontal="center"/>
    </xf>
    <xf numFmtId="0" fontId="24" fillId="0" borderId="10" xfId="87" applyFont="1" applyBorder="1" applyAlignment="1">
      <alignment horizontal="left" vertical="center"/>
    </xf>
    <xf numFmtId="0" fontId="22" fillId="0" borderId="0" xfId="87" applyFont="1" applyAlignment="1">
      <alignment horizontal="center" vertical="center" wrapText="1"/>
    </xf>
    <xf numFmtId="0" fontId="25" fillId="0" borderId="0" xfId="87" applyFont="1" applyAlignment="1">
      <alignment horizontal="center"/>
    </xf>
    <xf numFmtId="0" fontId="24" fillId="34" borderId="10" xfId="87" applyFont="1" applyFill="1" applyBorder="1" applyAlignment="1">
      <alignment horizontal="center" vertical="center"/>
    </xf>
    <xf numFmtId="3" fontId="24" fillId="35" borderId="11" xfId="87" applyNumberFormat="1" applyFont="1" applyFill="1" applyBorder="1" applyAlignment="1">
      <alignment horizontal="center" vertical="center" wrapText="1"/>
    </xf>
    <xf numFmtId="3" fontId="24" fillId="35" borderId="12" xfId="87" applyNumberFormat="1" applyFont="1" applyFill="1" applyBorder="1" applyAlignment="1">
      <alignment horizontal="center" vertical="center" wrapText="1"/>
    </xf>
    <xf numFmtId="0" fontId="24" fillId="36" borderId="11" xfId="87" applyFont="1" applyFill="1" applyBorder="1" applyAlignment="1">
      <alignment horizontal="center" vertical="center" wrapText="1"/>
    </xf>
    <xf numFmtId="0" fontId="24" fillId="36" borderId="12" xfId="87" applyFont="1" applyFill="1" applyBorder="1" applyAlignment="1">
      <alignment horizontal="center" vertical="center" wrapText="1"/>
    </xf>
    <xf numFmtId="0" fontId="24" fillId="0" borderId="11" xfId="87" applyFont="1" applyBorder="1" applyAlignment="1">
      <alignment horizontal="center" vertical="center" wrapText="1"/>
    </xf>
    <xf numFmtId="0" fontId="24" fillId="0" borderId="12" xfId="87" applyFont="1" applyBorder="1" applyAlignment="1">
      <alignment horizontal="center" vertical="center" wrapText="1"/>
    </xf>
    <xf numFmtId="3" fontId="23" fillId="0" borderId="13" xfId="87" applyNumberFormat="1" applyFont="1" applyBorder="1" applyAlignment="1">
      <alignment horizontal="center" vertical="center" wrapText="1"/>
    </xf>
    <xf numFmtId="3" fontId="23" fillId="0" borderId="12" xfId="87" applyNumberFormat="1" applyFont="1" applyBorder="1" applyAlignment="1">
      <alignment horizontal="center" vertical="center" wrapText="1"/>
    </xf>
  </cellXfs>
  <cellStyles count="89">
    <cellStyle name="20% - Accent1" xfId="19" builtinId="30" customBuiltin="1"/>
    <cellStyle name="20% - Accent1 2" xfId="60" xr:uid="{00000000-0005-0000-0000-000001000000}"/>
    <cellStyle name="20% - Accent1 3" xfId="74" xr:uid="{00000000-0005-0000-0000-000002000000}"/>
    <cellStyle name="20% - Accent2" xfId="22" builtinId="34" customBuiltin="1"/>
    <cellStyle name="20% - Accent2 2" xfId="62" xr:uid="{00000000-0005-0000-0000-000004000000}"/>
    <cellStyle name="20% - Accent2 3" xfId="76" xr:uid="{00000000-0005-0000-0000-000005000000}"/>
    <cellStyle name="20% - Accent3" xfId="25" builtinId="38" customBuiltin="1"/>
    <cellStyle name="20% - Accent3 2" xfId="64" xr:uid="{00000000-0005-0000-0000-000007000000}"/>
    <cellStyle name="20% - Accent3 3" xfId="78" xr:uid="{00000000-0005-0000-0000-000008000000}"/>
    <cellStyle name="20% - Accent4" xfId="28" builtinId="42" customBuiltin="1"/>
    <cellStyle name="20% - Accent4 2" xfId="66" xr:uid="{00000000-0005-0000-0000-00000A000000}"/>
    <cellStyle name="20% - Accent4 3" xfId="80" xr:uid="{00000000-0005-0000-0000-00000B000000}"/>
    <cellStyle name="20% - Accent5" xfId="31" builtinId="46" customBuiltin="1"/>
    <cellStyle name="20% - Accent5 2" xfId="68" xr:uid="{00000000-0005-0000-0000-00000D000000}"/>
    <cellStyle name="20% - Accent5 3" xfId="82" xr:uid="{00000000-0005-0000-0000-00000E000000}"/>
    <cellStyle name="20% - Accent6" xfId="34" builtinId="50" customBuiltin="1"/>
    <cellStyle name="20% - Accent6 2" xfId="70" xr:uid="{00000000-0005-0000-0000-000010000000}"/>
    <cellStyle name="20% - Accent6 3" xfId="84" xr:uid="{00000000-0005-0000-0000-000011000000}"/>
    <cellStyle name="40% - Accent1" xfId="20" builtinId="31" customBuiltin="1"/>
    <cellStyle name="40% - Accent1 2" xfId="61" xr:uid="{00000000-0005-0000-0000-000013000000}"/>
    <cellStyle name="40% - Accent1 3" xfId="75" xr:uid="{00000000-0005-0000-0000-000014000000}"/>
    <cellStyle name="40% - Accent2" xfId="23" builtinId="35" customBuiltin="1"/>
    <cellStyle name="40% - Accent2 2" xfId="63" xr:uid="{00000000-0005-0000-0000-000016000000}"/>
    <cellStyle name="40% - Accent2 3" xfId="77" xr:uid="{00000000-0005-0000-0000-000017000000}"/>
    <cellStyle name="40% - Accent3" xfId="26" builtinId="39" customBuiltin="1"/>
    <cellStyle name="40% - Accent3 2" xfId="65" xr:uid="{00000000-0005-0000-0000-000019000000}"/>
    <cellStyle name="40% - Accent3 3" xfId="79" xr:uid="{00000000-0005-0000-0000-00001A000000}"/>
    <cellStyle name="40% - Accent4" xfId="29" builtinId="43" customBuiltin="1"/>
    <cellStyle name="40% - Accent4 2" xfId="67" xr:uid="{00000000-0005-0000-0000-00001C000000}"/>
    <cellStyle name="40% - Accent4 3" xfId="81" xr:uid="{00000000-0005-0000-0000-00001D000000}"/>
    <cellStyle name="40% - Accent5" xfId="32" builtinId="47" customBuiltin="1"/>
    <cellStyle name="40% - Accent5 2" xfId="69" xr:uid="{00000000-0005-0000-0000-00001F000000}"/>
    <cellStyle name="40% - Accent5 3" xfId="83" xr:uid="{00000000-0005-0000-0000-000020000000}"/>
    <cellStyle name="40% - Accent6" xfId="35" builtinId="51" customBuiltin="1"/>
    <cellStyle name="40% - Accent6 2" xfId="71" xr:uid="{00000000-0005-0000-0000-000022000000}"/>
    <cellStyle name="40% - Accent6 3" xfId="85" xr:uid="{00000000-0005-0000-0000-000023000000}"/>
    <cellStyle name="60% - Accent1 2" xfId="43" xr:uid="{00000000-0005-0000-0000-000024000000}"/>
    <cellStyle name="60% - Accent2 2" xfId="44" xr:uid="{00000000-0005-0000-0000-000025000000}"/>
    <cellStyle name="60% - Accent3 2" xfId="45" xr:uid="{00000000-0005-0000-0000-000026000000}"/>
    <cellStyle name="60% - Accent4 2" xfId="46" xr:uid="{00000000-0005-0000-0000-000027000000}"/>
    <cellStyle name="60% - Accent5 2" xfId="47" xr:uid="{00000000-0005-0000-0000-000028000000}"/>
    <cellStyle name="60% - Accent6 2" xfId="48" xr:uid="{00000000-0005-0000-0000-000029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10" builtinId="27" customBuiltin="1"/>
    <cellStyle name="Calculation" xfId="12" builtinId="22" customBuiltin="1"/>
    <cellStyle name="Check Cell" xfId="14" builtinId="23" customBuiltin="1"/>
    <cellStyle name="Comma 2" xfId="3" xr:uid="{00000000-0005-0000-0000-000034000000}"/>
    <cellStyle name="Comma 2 2" xfId="88" xr:uid="{903558CF-A8EB-4F85-AA44-4ED6D1B2EBB5}"/>
    <cellStyle name="Currency 2" xfId="2" xr:uid="{00000000-0005-0000-0000-000035000000}"/>
    <cellStyle name="Currency 2 2" xfId="53" xr:uid="{00000000-0005-0000-0000-000036000000}"/>
    <cellStyle name="Currency 2 2 2" xfId="57" xr:uid="{00000000-0005-0000-0000-000037000000}"/>
    <cellStyle name="Currency 2 3" xfId="55" xr:uid="{00000000-0005-0000-0000-000038000000}"/>
    <cellStyle name="Currency 2 4" xfId="38" xr:uid="{00000000-0005-0000-0000-000039000000}"/>
    <cellStyle name="Explanatory Text" xfId="16"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41" xr:uid="{00000000-0005-0000-0000-000041000000}"/>
    <cellStyle name="Hyperlink 3" xfId="39" xr:uid="{00000000-0005-0000-0000-000042000000}"/>
    <cellStyle name="Input" xfId="4" builtinId="20" customBuiltin="1"/>
    <cellStyle name="Linked Cell" xfId="13" builtinId="24" customBuiltin="1"/>
    <cellStyle name="Neutral 2" xfId="42" xr:uid="{00000000-0005-0000-0000-000045000000}"/>
    <cellStyle name="Normal" xfId="0" builtinId="0"/>
    <cellStyle name="Normal 2" xfId="1" xr:uid="{00000000-0005-0000-0000-000047000000}"/>
    <cellStyle name="Normal 2 2" xfId="52" xr:uid="{00000000-0005-0000-0000-000048000000}"/>
    <cellStyle name="Normal 2 2 2" xfId="56" xr:uid="{00000000-0005-0000-0000-000049000000}"/>
    <cellStyle name="Normal 2 3" xfId="54" xr:uid="{00000000-0005-0000-0000-00004A000000}"/>
    <cellStyle name="Normal 2 4" xfId="37" xr:uid="{00000000-0005-0000-0000-00004B000000}"/>
    <cellStyle name="Normal 3" xfId="40" xr:uid="{00000000-0005-0000-0000-00004C000000}"/>
    <cellStyle name="Normal 3 2" xfId="87" xr:uid="{040A4F84-E2D4-4C1E-95FD-0580516FA1BD}"/>
    <cellStyle name="Normal 4" xfId="49" xr:uid="{00000000-0005-0000-0000-00004D000000}"/>
    <cellStyle name="Normal 5" xfId="58" xr:uid="{00000000-0005-0000-0000-00004E000000}"/>
    <cellStyle name="Normal 6" xfId="72" xr:uid="{00000000-0005-0000-0000-00004F000000}"/>
    <cellStyle name="Normal 7" xfId="36" xr:uid="{00000000-0005-0000-0000-000050000000}"/>
    <cellStyle name="Note 2" xfId="51" xr:uid="{00000000-0005-0000-0000-000051000000}"/>
    <cellStyle name="Note 3" xfId="59" xr:uid="{00000000-0005-0000-0000-000052000000}"/>
    <cellStyle name="Note 4" xfId="73" xr:uid="{00000000-0005-0000-0000-000053000000}"/>
    <cellStyle name="Output" xfId="11" builtinId="21" customBuiltin="1"/>
    <cellStyle name="Percent" xfId="86" builtinId="5"/>
    <cellStyle name="Title 2" xfId="50" xr:uid="{00000000-0005-0000-0000-000055000000}"/>
    <cellStyle name="Total" xfId="17" builtinId="25" customBuiltin="1"/>
    <cellStyle name="Warning Text" xfId="15" builtinId="11" customBuiltin="1"/>
  </cellStyles>
  <dxfs count="3">
    <dxf>
      <font>
        <color rgb="FF006100"/>
      </font>
      <fill>
        <patternFill>
          <bgColor rgb="FFC6EF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
      <tableStyleElement type="headerRow" dxfId="1"/>
    </tableStyle>
  </tableStyles>
  <colors>
    <mruColors>
      <color rgb="FF333399"/>
      <color rgb="FFFF3300"/>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0453-A0A1-4540-8A30-76AD358CB19D}">
  <sheetPr>
    <pageSetUpPr fitToPage="1"/>
  </sheetPr>
  <dimension ref="B1:M56"/>
  <sheetViews>
    <sheetView zoomScale="74" zoomScaleNormal="90" zoomScaleSheetLayoutView="80" workbookViewId="0">
      <selection activeCell="B4" sqref="B4"/>
    </sheetView>
  </sheetViews>
  <sheetFormatPr defaultColWidth="8.81640625" defaultRowHeight="15.5" x14ac:dyDescent="0.35"/>
  <cols>
    <col min="1" max="1" width="1.54296875" style="25" customWidth="1"/>
    <col min="2" max="13" width="18.1796875" style="25" customWidth="1"/>
    <col min="14" max="16384" width="8.81640625" style="25"/>
  </cols>
  <sheetData>
    <row r="1" spans="2:13" ht="10" customHeight="1" x14ac:dyDescent="0.35">
      <c r="B1" s="37"/>
    </row>
    <row r="2" spans="2:13" x14ac:dyDescent="0.35">
      <c r="B2" s="38" t="s">
        <v>37</v>
      </c>
    </row>
    <row r="3" spans="2:13" x14ac:dyDescent="0.35">
      <c r="B3" s="39" t="s">
        <v>39</v>
      </c>
    </row>
    <row r="4" spans="2:13" ht="17.5" x14ac:dyDescent="0.35">
      <c r="B4" s="33" t="s">
        <v>18</v>
      </c>
      <c r="C4" s="26"/>
      <c r="D4" s="26"/>
      <c r="E4" s="26"/>
      <c r="F4" s="26"/>
      <c r="G4" s="26"/>
      <c r="H4" s="26"/>
      <c r="I4" s="26"/>
      <c r="J4" s="27"/>
      <c r="K4" s="27"/>
      <c r="L4" s="27"/>
      <c r="M4" s="27"/>
    </row>
    <row r="5" spans="2:13" ht="17.5" x14ac:dyDescent="0.35">
      <c r="B5" s="33" t="s">
        <v>19</v>
      </c>
      <c r="C5" s="26"/>
      <c r="D5" s="26"/>
      <c r="E5" s="26"/>
      <c r="F5" s="26"/>
      <c r="G5" s="26"/>
      <c r="H5" s="26"/>
      <c r="I5" s="26"/>
      <c r="J5" s="27"/>
      <c r="K5" s="27"/>
      <c r="L5" s="27"/>
      <c r="M5" s="27"/>
    </row>
    <row r="6" spans="2:13" ht="17.5" x14ac:dyDescent="0.35">
      <c r="B6" s="34" t="s">
        <v>10</v>
      </c>
      <c r="C6" s="28"/>
      <c r="D6" s="28"/>
      <c r="E6" s="28"/>
      <c r="F6" s="28"/>
      <c r="G6" s="28"/>
      <c r="H6" s="28"/>
      <c r="I6" s="28"/>
      <c r="J6" s="27"/>
      <c r="K6" s="27"/>
      <c r="L6" s="27"/>
      <c r="M6" s="27"/>
    </row>
    <row r="7" spans="2:13" ht="9.5" customHeight="1" x14ac:dyDescent="0.35"/>
    <row r="8" spans="2:13" x14ac:dyDescent="0.35">
      <c r="B8" s="29" t="s">
        <v>11</v>
      </c>
    </row>
    <row r="9" spans="2:13" x14ac:dyDescent="0.35">
      <c r="B9" s="25" t="s">
        <v>15</v>
      </c>
    </row>
    <row r="10" spans="2:13" x14ac:dyDescent="0.35">
      <c r="B10" s="30" t="s">
        <v>12</v>
      </c>
      <c r="C10" s="27"/>
      <c r="D10" s="27"/>
      <c r="E10" s="27"/>
      <c r="F10" s="27"/>
      <c r="G10" s="27"/>
      <c r="H10" s="27"/>
      <c r="I10" s="27"/>
      <c r="J10" s="27"/>
      <c r="K10" s="27"/>
    </row>
    <row r="11" spans="2:13" x14ac:dyDescent="0.35">
      <c r="B11" s="30" t="s">
        <v>13</v>
      </c>
      <c r="C11" s="27"/>
      <c r="D11" s="27"/>
      <c r="E11" s="27"/>
      <c r="F11" s="27"/>
      <c r="G11" s="27"/>
      <c r="H11" s="27"/>
      <c r="I11" s="27"/>
      <c r="J11" s="27"/>
      <c r="K11" s="27"/>
    </row>
    <row r="12" spans="2:13" ht="10" customHeight="1" x14ac:dyDescent="0.35">
      <c r="B12" s="30"/>
      <c r="C12" s="27"/>
      <c r="D12" s="27"/>
      <c r="E12" s="27"/>
      <c r="F12" s="27"/>
      <c r="G12" s="27"/>
      <c r="H12" s="27"/>
      <c r="I12" s="27"/>
      <c r="J12" s="27"/>
    </row>
    <row r="13" spans="2:13" x14ac:dyDescent="0.35">
      <c r="B13" s="29" t="s">
        <v>14</v>
      </c>
    </row>
    <row r="14" spans="2:13" ht="10" customHeight="1" x14ac:dyDescent="0.35">
      <c r="B14" s="29"/>
    </row>
    <row r="15" spans="2:13" ht="14.5" customHeight="1" x14ac:dyDescent="0.35">
      <c r="B15" s="41" t="s">
        <v>35</v>
      </c>
      <c r="C15" s="41"/>
      <c r="D15" s="41"/>
      <c r="E15" s="41"/>
      <c r="F15" s="41"/>
      <c r="G15" s="41"/>
      <c r="H15" s="41"/>
      <c r="I15" s="41"/>
      <c r="J15" s="41"/>
      <c r="K15" s="41"/>
      <c r="L15" s="41"/>
      <c r="M15" s="41"/>
    </row>
    <row r="16" spans="2:13" x14ac:dyDescent="0.35">
      <c r="B16" s="41"/>
      <c r="C16" s="41"/>
      <c r="D16" s="41"/>
      <c r="E16" s="41"/>
      <c r="F16" s="41"/>
      <c r="G16" s="41"/>
      <c r="H16" s="41"/>
      <c r="I16" s="41"/>
      <c r="J16" s="41"/>
      <c r="K16" s="41"/>
      <c r="L16" s="41"/>
      <c r="M16" s="41"/>
    </row>
    <row r="17" spans="2:13" x14ac:dyDescent="0.35">
      <c r="B17" s="41"/>
      <c r="C17" s="41"/>
      <c r="D17" s="41"/>
      <c r="E17" s="41"/>
      <c r="F17" s="41"/>
      <c r="G17" s="41"/>
      <c r="H17" s="41"/>
      <c r="I17" s="41"/>
      <c r="J17" s="41"/>
      <c r="K17" s="41"/>
      <c r="L17" s="41"/>
      <c r="M17" s="41"/>
    </row>
    <row r="18" spans="2:13" x14ac:dyDescent="0.35">
      <c r="B18" s="41"/>
      <c r="C18" s="41"/>
      <c r="D18" s="41"/>
      <c r="E18" s="41"/>
      <c r="F18" s="41"/>
      <c r="G18" s="41"/>
      <c r="H18" s="41"/>
      <c r="I18" s="41"/>
      <c r="J18" s="41"/>
      <c r="K18" s="41"/>
      <c r="L18" s="41"/>
      <c r="M18" s="41"/>
    </row>
    <row r="19" spans="2:13" x14ac:dyDescent="0.35">
      <c r="B19" s="41"/>
      <c r="C19" s="41"/>
      <c r="D19" s="41"/>
      <c r="E19" s="41"/>
      <c r="F19" s="41"/>
      <c r="G19" s="41"/>
      <c r="H19" s="41"/>
      <c r="I19" s="41"/>
      <c r="J19" s="41"/>
      <c r="K19" s="41"/>
      <c r="L19" s="41"/>
      <c r="M19" s="41"/>
    </row>
    <row r="20" spans="2:13" x14ac:dyDescent="0.35">
      <c r="B20" s="41"/>
      <c r="C20" s="41"/>
      <c r="D20" s="41"/>
      <c r="E20" s="41"/>
      <c r="F20" s="41"/>
      <c r="G20" s="41"/>
      <c r="H20" s="41"/>
      <c r="I20" s="41"/>
      <c r="J20" s="41"/>
      <c r="K20" s="41"/>
      <c r="L20" s="41"/>
      <c r="M20" s="41"/>
    </row>
    <row r="21" spans="2:13" x14ac:dyDescent="0.35">
      <c r="B21" s="41"/>
      <c r="C21" s="41"/>
      <c r="D21" s="41"/>
      <c r="E21" s="41"/>
      <c r="F21" s="41"/>
      <c r="G21" s="41"/>
      <c r="H21" s="41"/>
      <c r="I21" s="41"/>
      <c r="J21" s="41"/>
      <c r="K21" s="41"/>
      <c r="L21" s="41"/>
      <c r="M21" s="41"/>
    </row>
    <row r="22" spans="2:13" ht="10" customHeight="1" x14ac:dyDescent="0.35">
      <c r="B22" s="29"/>
    </row>
    <row r="23" spans="2:13" x14ac:dyDescent="0.35">
      <c r="B23" s="29" t="s">
        <v>21</v>
      </c>
      <c r="C23" s="31"/>
      <c r="D23" s="31"/>
      <c r="E23" s="31"/>
      <c r="F23" s="31"/>
      <c r="G23" s="31"/>
      <c r="H23" s="31"/>
      <c r="I23" s="31"/>
      <c r="J23" s="31"/>
      <c r="K23" s="31"/>
      <c r="L23" s="31"/>
      <c r="M23" s="31"/>
    </row>
    <row r="24" spans="2:13" ht="10" customHeight="1" x14ac:dyDescent="0.35">
      <c r="B24" s="32"/>
      <c r="C24" s="32"/>
      <c r="D24" s="32"/>
      <c r="E24" s="32"/>
      <c r="F24" s="32"/>
      <c r="G24" s="32"/>
      <c r="H24" s="32"/>
      <c r="I24" s="32"/>
      <c r="J24" s="32"/>
      <c r="K24" s="32"/>
      <c r="L24" s="32"/>
      <c r="M24" s="32"/>
    </row>
    <row r="25" spans="2:13" ht="14.5" customHeight="1" x14ac:dyDescent="0.35">
      <c r="B25" s="41" t="s">
        <v>30</v>
      </c>
      <c r="C25" s="41"/>
      <c r="D25" s="41"/>
      <c r="E25" s="41"/>
      <c r="F25" s="41"/>
      <c r="G25" s="41"/>
      <c r="H25" s="41"/>
      <c r="I25" s="41"/>
      <c r="J25" s="41"/>
      <c r="K25" s="41"/>
      <c r="L25" s="41"/>
      <c r="M25" s="41"/>
    </row>
    <row r="26" spans="2:13" ht="14.5" customHeight="1" x14ac:dyDescent="0.35">
      <c r="B26" s="41"/>
      <c r="C26" s="41"/>
      <c r="D26" s="41"/>
      <c r="E26" s="41"/>
      <c r="F26" s="41"/>
      <c r="G26" s="41"/>
      <c r="H26" s="41"/>
      <c r="I26" s="41"/>
      <c r="J26" s="41"/>
      <c r="K26" s="41"/>
      <c r="L26" s="41"/>
      <c r="M26" s="41"/>
    </row>
    <row r="27" spans="2:13" x14ac:dyDescent="0.35">
      <c r="B27" s="41"/>
      <c r="C27" s="41"/>
      <c r="D27" s="41"/>
      <c r="E27" s="41"/>
      <c r="F27" s="41"/>
      <c r="G27" s="41"/>
      <c r="H27" s="41"/>
      <c r="I27" s="41"/>
      <c r="J27" s="41"/>
      <c r="K27" s="41"/>
      <c r="L27" s="41"/>
      <c r="M27" s="41"/>
    </row>
    <row r="28" spans="2:13" x14ac:dyDescent="0.35">
      <c r="B28" s="41"/>
      <c r="C28" s="41"/>
      <c r="D28" s="41"/>
      <c r="E28" s="41"/>
      <c r="F28" s="41"/>
      <c r="G28" s="41"/>
      <c r="H28" s="41"/>
      <c r="I28" s="41"/>
      <c r="J28" s="41"/>
      <c r="K28" s="41"/>
      <c r="L28" s="41"/>
      <c r="M28" s="41"/>
    </row>
    <row r="29" spans="2:13" ht="10" customHeight="1" x14ac:dyDescent="0.35">
      <c r="B29" s="29"/>
    </row>
    <row r="30" spans="2:13" x14ac:dyDescent="0.35">
      <c r="B30" s="41" t="s">
        <v>31</v>
      </c>
      <c r="C30" s="41"/>
      <c r="D30" s="41"/>
      <c r="E30" s="41"/>
      <c r="F30" s="41"/>
      <c r="G30" s="41"/>
      <c r="H30" s="41"/>
      <c r="I30" s="41"/>
      <c r="J30" s="41"/>
      <c r="K30" s="41"/>
      <c r="L30" s="41"/>
      <c r="M30" s="41"/>
    </row>
    <row r="31" spans="2:13" x14ac:dyDescent="0.35">
      <c r="B31" s="41"/>
      <c r="C31" s="41"/>
      <c r="D31" s="41"/>
      <c r="E31" s="41"/>
      <c r="F31" s="41"/>
      <c r="G31" s="41"/>
      <c r="H31" s="41"/>
      <c r="I31" s="41"/>
      <c r="J31" s="41"/>
      <c r="K31" s="41"/>
      <c r="L31" s="41"/>
      <c r="M31" s="41"/>
    </row>
    <row r="32" spans="2:13" x14ac:dyDescent="0.35">
      <c r="B32" s="41"/>
      <c r="C32" s="41"/>
      <c r="D32" s="41"/>
      <c r="E32" s="41"/>
      <c r="F32" s="41"/>
      <c r="G32" s="41"/>
      <c r="H32" s="41"/>
      <c r="I32" s="41"/>
      <c r="J32" s="41"/>
      <c r="K32" s="41"/>
      <c r="L32" s="41"/>
      <c r="M32" s="41"/>
    </row>
    <row r="33" spans="2:13" x14ac:dyDescent="0.35">
      <c r="B33" s="41"/>
      <c r="C33" s="41"/>
      <c r="D33" s="41"/>
      <c r="E33" s="41"/>
      <c r="F33" s="41"/>
      <c r="G33" s="41"/>
      <c r="H33" s="41"/>
      <c r="I33" s="41"/>
      <c r="J33" s="41"/>
      <c r="K33" s="41"/>
      <c r="L33" s="41"/>
      <c r="M33" s="41"/>
    </row>
    <row r="34" spans="2:13" ht="10" customHeight="1" x14ac:dyDescent="0.35">
      <c r="B34" s="29"/>
    </row>
    <row r="35" spans="2:13" ht="14.5" customHeight="1" x14ac:dyDescent="0.35">
      <c r="B35" s="41" t="s">
        <v>38</v>
      </c>
      <c r="C35" s="41"/>
      <c r="D35" s="41"/>
      <c r="E35" s="41"/>
      <c r="F35" s="41"/>
      <c r="G35" s="41"/>
      <c r="H35" s="41"/>
      <c r="I35" s="41"/>
      <c r="J35" s="41"/>
      <c r="K35" s="41"/>
      <c r="L35" s="41"/>
      <c r="M35" s="41"/>
    </row>
    <row r="36" spans="2:13" x14ac:dyDescent="0.35">
      <c r="B36" s="41"/>
      <c r="C36" s="41"/>
      <c r="D36" s="41"/>
      <c r="E36" s="41"/>
      <c r="F36" s="41"/>
      <c r="G36" s="41"/>
      <c r="H36" s="41"/>
      <c r="I36" s="41"/>
      <c r="J36" s="41"/>
      <c r="K36" s="41"/>
      <c r="L36" s="41"/>
      <c r="M36" s="41"/>
    </row>
    <row r="37" spans="2:13" x14ac:dyDescent="0.35">
      <c r="B37" s="41"/>
      <c r="C37" s="41"/>
      <c r="D37" s="41"/>
      <c r="E37" s="41"/>
      <c r="F37" s="41"/>
      <c r="G37" s="41"/>
      <c r="H37" s="41"/>
      <c r="I37" s="41"/>
      <c r="J37" s="41"/>
      <c r="K37" s="41"/>
      <c r="L37" s="41"/>
      <c r="M37" s="41"/>
    </row>
    <row r="38" spans="2:13" x14ac:dyDescent="0.35">
      <c r="B38" s="41"/>
      <c r="C38" s="41"/>
      <c r="D38" s="41"/>
      <c r="E38" s="41"/>
      <c r="F38" s="41"/>
      <c r="G38" s="41"/>
      <c r="H38" s="41"/>
      <c r="I38" s="41"/>
      <c r="J38" s="41"/>
      <c r="K38" s="41"/>
      <c r="L38" s="41"/>
      <c r="M38" s="41"/>
    </row>
    <row r="39" spans="2:13" x14ac:dyDescent="0.35">
      <c r="B39" s="41"/>
      <c r="C39" s="41"/>
      <c r="D39" s="41"/>
      <c r="E39" s="41"/>
      <c r="F39" s="41"/>
      <c r="G39" s="41"/>
      <c r="H39" s="41"/>
      <c r="I39" s="41"/>
      <c r="J39" s="41"/>
      <c r="K39" s="41"/>
      <c r="L39" s="41"/>
      <c r="M39" s="41"/>
    </row>
    <row r="40" spans="2:13" x14ac:dyDescent="0.35">
      <c r="B40" s="41"/>
      <c r="C40" s="41"/>
      <c r="D40" s="41"/>
      <c r="E40" s="41"/>
      <c r="F40" s="41"/>
      <c r="G40" s="41"/>
      <c r="H40" s="41"/>
      <c r="I40" s="41"/>
      <c r="J40" s="41"/>
      <c r="K40" s="41"/>
      <c r="L40" s="41"/>
      <c r="M40" s="41"/>
    </row>
    <row r="41" spans="2:13" ht="10" customHeight="1" x14ac:dyDescent="0.35">
      <c r="B41" s="29"/>
    </row>
    <row r="42" spans="2:13" x14ac:dyDescent="0.35">
      <c r="B42" s="29" t="s">
        <v>16</v>
      </c>
    </row>
    <row r="43" spans="2:13" ht="10" customHeight="1" x14ac:dyDescent="0.35"/>
    <row r="44" spans="2:13" x14ac:dyDescent="0.35">
      <c r="B44" s="29" t="s">
        <v>32</v>
      </c>
      <c r="C44" s="29"/>
    </row>
    <row r="45" spans="2:13" ht="14.5" customHeight="1" x14ac:dyDescent="0.35">
      <c r="B45" s="41" t="s">
        <v>34</v>
      </c>
      <c r="C45" s="41"/>
      <c r="D45" s="41"/>
      <c r="E45" s="41"/>
      <c r="F45" s="41"/>
      <c r="G45" s="41"/>
      <c r="H45" s="41"/>
      <c r="I45" s="41"/>
      <c r="J45" s="41"/>
      <c r="K45" s="41"/>
      <c r="L45" s="41"/>
      <c r="M45" s="41"/>
    </row>
    <row r="46" spans="2:13" ht="14.5" customHeight="1" x14ac:dyDescent="0.35">
      <c r="B46" s="41"/>
      <c r="C46" s="41"/>
      <c r="D46" s="41"/>
      <c r="E46" s="41"/>
      <c r="F46" s="41"/>
      <c r="G46" s="41"/>
      <c r="H46" s="41"/>
      <c r="I46" s="41"/>
      <c r="J46" s="41"/>
      <c r="K46" s="41"/>
      <c r="L46" s="41"/>
      <c r="M46" s="41"/>
    </row>
    <row r="47" spans="2:13" ht="14.5" customHeight="1" x14ac:dyDescent="0.35">
      <c r="B47" s="41"/>
      <c r="C47" s="41"/>
      <c r="D47" s="41"/>
      <c r="E47" s="41"/>
      <c r="F47" s="41"/>
      <c r="G47" s="41"/>
      <c r="H47" s="41"/>
      <c r="I47" s="41"/>
      <c r="J47" s="41"/>
      <c r="K47" s="41"/>
      <c r="L47" s="41"/>
      <c r="M47" s="41"/>
    </row>
    <row r="48" spans="2:13" x14ac:dyDescent="0.35">
      <c r="B48" s="41"/>
      <c r="C48" s="41"/>
      <c r="D48" s="41"/>
      <c r="E48" s="41"/>
      <c r="F48" s="41"/>
      <c r="G48" s="41"/>
      <c r="H48" s="41"/>
      <c r="I48" s="41"/>
      <c r="J48" s="41"/>
      <c r="K48" s="41"/>
      <c r="L48" s="41"/>
      <c r="M48" s="41"/>
    </row>
    <row r="49" spans="2:13" x14ac:dyDescent="0.35">
      <c r="B49" s="41"/>
      <c r="C49" s="41"/>
      <c r="D49" s="41"/>
      <c r="E49" s="41"/>
      <c r="F49" s="41"/>
      <c r="G49" s="41"/>
      <c r="H49" s="41"/>
      <c r="I49" s="41"/>
      <c r="J49" s="41"/>
      <c r="K49" s="41"/>
      <c r="L49" s="41"/>
      <c r="M49" s="41"/>
    </row>
    <row r="50" spans="2:13" ht="10" customHeight="1" x14ac:dyDescent="0.35">
      <c r="B50" s="29"/>
    </row>
    <row r="51" spans="2:13" x14ac:dyDescent="0.35">
      <c r="B51" s="29" t="s">
        <v>17</v>
      </c>
      <c r="C51" s="29"/>
    </row>
    <row r="52" spans="2:13" ht="14.5" customHeight="1" x14ac:dyDescent="0.35">
      <c r="B52" s="41" t="s">
        <v>20</v>
      </c>
      <c r="C52" s="41"/>
      <c r="D52" s="41"/>
      <c r="E52" s="41"/>
      <c r="F52" s="41"/>
      <c r="G52" s="41"/>
      <c r="H52" s="41"/>
      <c r="I52" s="41"/>
      <c r="J52" s="41"/>
      <c r="K52" s="41"/>
      <c r="L52" s="41"/>
      <c r="M52" s="41"/>
    </row>
    <row r="53" spans="2:13" ht="14.5" customHeight="1" x14ac:dyDescent="0.35">
      <c r="B53" s="41"/>
      <c r="C53" s="41"/>
      <c r="D53" s="41"/>
      <c r="E53" s="41"/>
      <c r="F53" s="41"/>
      <c r="G53" s="41"/>
      <c r="H53" s="41"/>
      <c r="I53" s="41"/>
      <c r="J53" s="41"/>
      <c r="K53" s="41"/>
      <c r="L53" s="41"/>
      <c r="M53" s="41"/>
    </row>
    <row r="54" spans="2:13" x14ac:dyDescent="0.35">
      <c r="B54" s="41"/>
      <c r="C54" s="41"/>
      <c r="D54" s="41"/>
      <c r="E54" s="41"/>
      <c r="F54" s="41"/>
      <c r="G54" s="41"/>
      <c r="H54" s="41"/>
      <c r="I54" s="41"/>
      <c r="J54" s="41"/>
      <c r="K54" s="41"/>
      <c r="L54" s="41"/>
      <c r="M54" s="41"/>
    </row>
    <row r="55" spans="2:13" x14ac:dyDescent="0.35">
      <c r="B55" s="41"/>
      <c r="C55" s="41"/>
      <c r="D55" s="41"/>
      <c r="E55" s="41"/>
      <c r="F55" s="41"/>
      <c r="G55" s="41"/>
      <c r="H55" s="41"/>
      <c r="I55" s="41"/>
      <c r="J55" s="41"/>
      <c r="K55" s="41"/>
      <c r="L55" s="41"/>
      <c r="M55" s="41"/>
    </row>
    <row r="56" spans="2:13" x14ac:dyDescent="0.35">
      <c r="B56" s="32"/>
      <c r="C56" s="32"/>
      <c r="D56" s="32"/>
      <c r="E56" s="32"/>
      <c r="F56" s="32"/>
      <c r="G56" s="32"/>
      <c r="H56" s="32"/>
      <c r="I56" s="32"/>
      <c r="J56" s="32"/>
      <c r="K56" s="32"/>
      <c r="L56" s="32"/>
      <c r="M56" s="32"/>
    </row>
  </sheetData>
  <sheetProtection algorithmName="SHA-512" hashValue="VbRDj7mmiMruUMMsL/3UWjYeanLlcqhKN6arVlgBaLP0Ifh5hW8fBEY39V18yZ8qv0eFVEI6gBFi+9xHt5fo6Q==" saltValue="wCAx6qQw2yBVC5hqrp/BJw==" spinCount="100000" sheet="1" selectLockedCells="1" selectUnlockedCells="1"/>
  <mergeCells count="6">
    <mergeCell ref="B52:M55"/>
    <mergeCell ref="B15:M21"/>
    <mergeCell ref="B25:M28"/>
    <mergeCell ref="B30:M33"/>
    <mergeCell ref="B35:M40"/>
    <mergeCell ref="B45:M49"/>
  </mergeCells>
  <printOptions headings="1"/>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80F0-C32C-481F-9ECC-37963B5978CA}">
  <sheetPr>
    <pageSetUpPr fitToPage="1"/>
  </sheetPr>
  <dimension ref="B1:G54"/>
  <sheetViews>
    <sheetView tabSelected="1" zoomScale="85" zoomScaleNormal="85" zoomScalePageLayoutView="85" workbookViewId="0">
      <selection activeCell="D9" sqref="D9"/>
    </sheetView>
  </sheetViews>
  <sheetFormatPr defaultRowHeight="14.5" x14ac:dyDescent="0.35"/>
  <cols>
    <col min="1" max="1" width="1.6328125" customWidth="1"/>
    <col min="2" max="7" width="27" customWidth="1"/>
    <col min="8" max="24" width="8.54296875" customWidth="1"/>
  </cols>
  <sheetData>
    <row r="1" spans="2:7" ht="10" customHeight="1" x14ac:dyDescent="0.35">
      <c r="B1" s="44"/>
      <c r="C1" s="44"/>
      <c r="D1" s="44"/>
      <c r="E1" s="44"/>
    </row>
    <row r="2" spans="2:7" ht="15.5" x14ac:dyDescent="0.35">
      <c r="B2" s="38" t="s">
        <v>37</v>
      </c>
      <c r="C2" s="13"/>
      <c r="D2" s="13"/>
      <c r="E2" s="13"/>
    </row>
    <row r="3" spans="2:7" ht="15.5" x14ac:dyDescent="0.35">
      <c r="B3" s="39" t="s">
        <v>39</v>
      </c>
      <c r="C3" s="13"/>
      <c r="D3" s="13"/>
      <c r="E3" s="13"/>
    </row>
    <row r="4" spans="2:7" ht="14.5" customHeight="1" x14ac:dyDescent="0.35">
      <c r="B4" s="46" t="s">
        <v>27</v>
      </c>
      <c r="C4" s="46"/>
      <c r="D4" s="46"/>
      <c r="E4" s="46"/>
      <c r="F4" s="46"/>
      <c r="G4" s="46"/>
    </row>
    <row r="5" spans="2:7" ht="21" customHeight="1" x14ac:dyDescent="0.35">
      <c r="B5" s="46"/>
      <c r="C5" s="46"/>
      <c r="D5" s="46"/>
      <c r="E5" s="46"/>
      <c r="F5" s="46"/>
      <c r="G5" s="46"/>
    </row>
    <row r="6" spans="2:7" ht="15.5" x14ac:dyDescent="0.35">
      <c r="B6" s="47" t="s">
        <v>10</v>
      </c>
      <c r="C6" s="47"/>
      <c r="D6" s="47"/>
      <c r="E6" s="47"/>
      <c r="F6" s="47"/>
      <c r="G6" s="47"/>
    </row>
    <row r="7" spans="2:7" ht="15.5" x14ac:dyDescent="0.35">
      <c r="B7" s="12"/>
      <c r="C7" s="13"/>
      <c r="D7" s="13"/>
      <c r="E7" s="13"/>
      <c r="F7" s="53" t="s">
        <v>26</v>
      </c>
      <c r="G7" s="54"/>
    </row>
    <row r="8" spans="2:7" ht="15.5" x14ac:dyDescent="0.35">
      <c r="B8" s="45" t="s">
        <v>25</v>
      </c>
      <c r="C8" s="45"/>
      <c r="D8" s="35"/>
      <c r="E8" s="13"/>
      <c r="F8" s="22" t="s">
        <v>22</v>
      </c>
      <c r="G8" s="23">
        <v>0.27089999999999997</v>
      </c>
    </row>
    <row r="9" spans="2:7" ht="15.5" x14ac:dyDescent="0.35">
      <c r="B9" s="45" t="s">
        <v>8</v>
      </c>
      <c r="C9" s="45"/>
      <c r="D9" s="36">
        <v>0</v>
      </c>
      <c r="E9" s="13"/>
      <c r="F9" s="22" t="s">
        <v>23</v>
      </c>
      <c r="G9" s="23">
        <v>0.72670000000000001</v>
      </c>
    </row>
    <row r="10" spans="2:7" ht="15.5" x14ac:dyDescent="0.35">
      <c r="B10" s="24" t="s">
        <v>1</v>
      </c>
      <c r="C10" s="55" t="s">
        <v>29</v>
      </c>
      <c r="D10" s="56"/>
      <c r="F10" s="22" t="s">
        <v>24</v>
      </c>
      <c r="G10" s="23">
        <v>2.3999999999999998E-3</v>
      </c>
    </row>
    <row r="12" spans="2:7" ht="15.5" x14ac:dyDescent="0.35">
      <c r="B12" s="48" t="s">
        <v>22</v>
      </c>
      <c r="C12" s="48"/>
      <c r="D12" s="49" t="s">
        <v>23</v>
      </c>
      <c r="E12" s="50"/>
      <c r="F12" s="51" t="s">
        <v>24</v>
      </c>
      <c r="G12" s="52"/>
    </row>
    <row r="13" spans="2:7" s="18" customFormat="1" ht="31" x14ac:dyDescent="0.35">
      <c r="B13" s="19" t="s">
        <v>33</v>
      </c>
      <c r="C13" s="20">
        <f>ROUND(D8*G8,0)</f>
        <v>0</v>
      </c>
      <c r="D13" s="19" t="s">
        <v>33</v>
      </c>
      <c r="E13" s="20">
        <f>D8-C13-G13</f>
        <v>0</v>
      </c>
      <c r="F13" s="19" t="s">
        <v>33</v>
      </c>
      <c r="G13" s="20">
        <f>ROUND(D8*G10,0)</f>
        <v>0</v>
      </c>
    </row>
    <row r="14" spans="2:7" s="18" customFormat="1" ht="31" x14ac:dyDescent="0.35">
      <c r="B14" s="19" t="s">
        <v>0</v>
      </c>
      <c r="C14" s="20">
        <f>C13*20</f>
        <v>0</v>
      </c>
      <c r="D14" s="19" t="s">
        <v>0</v>
      </c>
      <c r="E14" s="20">
        <f>E13*20</f>
        <v>0</v>
      </c>
      <c r="F14" s="21" t="s">
        <v>0</v>
      </c>
      <c r="G14" s="20">
        <f>G13*20</f>
        <v>0</v>
      </c>
    </row>
    <row r="16" spans="2:7" ht="15.5" x14ac:dyDescent="0.35">
      <c r="E16" s="17"/>
      <c r="F16" s="17"/>
      <c r="G16" s="17"/>
    </row>
    <row r="17" spans="2:7" ht="15.5" x14ac:dyDescent="0.35">
      <c r="B17" s="1"/>
      <c r="C17" s="1"/>
      <c r="D17" s="1"/>
      <c r="E17" s="14" t="s">
        <v>22</v>
      </c>
      <c r="F17" s="15" t="s">
        <v>23</v>
      </c>
      <c r="G17" s="16" t="s">
        <v>24</v>
      </c>
    </row>
    <row r="18" spans="2:7" ht="46.5" x14ac:dyDescent="0.35">
      <c r="B18" s="2" t="s">
        <v>2</v>
      </c>
      <c r="C18" s="3" t="s">
        <v>3</v>
      </c>
      <c r="D18" s="3" t="s">
        <v>4</v>
      </c>
      <c r="E18" s="3" t="s">
        <v>5</v>
      </c>
      <c r="F18" s="3" t="s">
        <v>5</v>
      </c>
      <c r="G18" s="3" t="s">
        <v>5</v>
      </c>
    </row>
    <row r="19" spans="2:7" ht="15.5" x14ac:dyDescent="0.35">
      <c r="B19" s="4">
        <v>0</v>
      </c>
      <c r="C19" s="4">
        <v>1</v>
      </c>
      <c r="D19" s="11">
        <f>C19/(SUM($C$20:$C$39))</f>
        <v>0.05</v>
      </c>
      <c r="E19" s="8">
        <f t="shared" ref="E19:E39" si="0">ROUND($C$14*D19,0)</f>
        <v>0</v>
      </c>
      <c r="F19" s="8">
        <f t="shared" ref="F19:F39" si="1">ROUND($E$14*D19,0)</f>
        <v>0</v>
      </c>
      <c r="G19" s="8">
        <f t="shared" ref="G19:G39" si="2">ROUND($G$14*D19,0)</f>
        <v>0</v>
      </c>
    </row>
    <row r="20" spans="2:7" ht="15.5" x14ac:dyDescent="0.35">
      <c r="B20" s="4">
        <v>1</v>
      </c>
      <c r="C20" s="4">
        <v>1</v>
      </c>
      <c r="D20" s="4">
        <f t="shared" ref="D20:D39" si="3">C20/(SUM($C$20:$C$39))</f>
        <v>0.05</v>
      </c>
      <c r="E20" s="7">
        <f t="shared" si="0"/>
        <v>0</v>
      </c>
      <c r="F20" s="8">
        <f t="shared" si="1"/>
        <v>0</v>
      </c>
      <c r="G20" s="8">
        <f t="shared" si="2"/>
        <v>0</v>
      </c>
    </row>
    <row r="21" spans="2:7" ht="15.5" x14ac:dyDescent="0.35">
      <c r="B21" s="4">
        <v>2</v>
      </c>
      <c r="C21" s="40">
        <f>C20-ROUND($D$9,4)</f>
        <v>1</v>
      </c>
      <c r="D21" s="4">
        <f t="shared" si="3"/>
        <v>0.05</v>
      </c>
      <c r="E21" s="7">
        <f t="shared" si="0"/>
        <v>0</v>
      </c>
      <c r="F21" s="8">
        <f t="shared" si="1"/>
        <v>0</v>
      </c>
      <c r="G21" s="8">
        <f t="shared" si="2"/>
        <v>0</v>
      </c>
    </row>
    <row r="22" spans="2:7" ht="15.5" x14ac:dyDescent="0.35">
      <c r="B22" s="4">
        <v>3</v>
      </c>
      <c r="C22" s="40">
        <f t="shared" ref="C22:C39" si="4">C21-ROUND($D$9,4)</f>
        <v>1</v>
      </c>
      <c r="D22" s="4">
        <f t="shared" si="3"/>
        <v>0.05</v>
      </c>
      <c r="E22" s="7">
        <f t="shared" si="0"/>
        <v>0</v>
      </c>
      <c r="F22" s="8">
        <f t="shared" si="1"/>
        <v>0</v>
      </c>
      <c r="G22" s="8">
        <f t="shared" si="2"/>
        <v>0</v>
      </c>
    </row>
    <row r="23" spans="2:7" ht="15.5" x14ac:dyDescent="0.35">
      <c r="B23" s="4">
        <v>4</v>
      </c>
      <c r="C23" s="40">
        <f t="shared" si="4"/>
        <v>1</v>
      </c>
      <c r="D23" s="4">
        <f t="shared" si="3"/>
        <v>0.05</v>
      </c>
      <c r="E23" s="7">
        <f t="shared" si="0"/>
        <v>0</v>
      </c>
      <c r="F23" s="8">
        <f t="shared" si="1"/>
        <v>0</v>
      </c>
      <c r="G23" s="8">
        <f t="shared" si="2"/>
        <v>0</v>
      </c>
    </row>
    <row r="24" spans="2:7" ht="15.5" x14ac:dyDescent="0.35">
      <c r="B24" s="4">
        <v>5</v>
      </c>
      <c r="C24" s="40">
        <f t="shared" si="4"/>
        <v>1</v>
      </c>
      <c r="D24" s="4">
        <f t="shared" si="3"/>
        <v>0.05</v>
      </c>
      <c r="E24" s="7">
        <f t="shared" si="0"/>
        <v>0</v>
      </c>
      <c r="F24" s="8">
        <f t="shared" si="1"/>
        <v>0</v>
      </c>
      <c r="G24" s="8">
        <f t="shared" si="2"/>
        <v>0</v>
      </c>
    </row>
    <row r="25" spans="2:7" ht="15.5" x14ac:dyDescent="0.35">
      <c r="B25" s="4">
        <v>6</v>
      </c>
      <c r="C25" s="40">
        <f t="shared" si="4"/>
        <v>1</v>
      </c>
      <c r="D25" s="4">
        <f t="shared" si="3"/>
        <v>0.05</v>
      </c>
      <c r="E25" s="7">
        <f t="shared" si="0"/>
        <v>0</v>
      </c>
      <c r="F25" s="8">
        <f t="shared" si="1"/>
        <v>0</v>
      </c>
      <c r="G25" s="8">
        <f t="shared" si="2"/>
        <v>0</v>
      </c>
    </row>
    <row r="26" spans="2:7" ht="15.5" x14ac:dyDescent="0.35">
      <c r="B26" s="4">
        <v>7</v>
      </c>
      <c r="C26" s="40">
        <f t="shared" si="4"/>
        <v>1</v>
      </c>
      <c r="D26" s="4">
        <f t="shared" si="3"/>
        <v>0.05</v>
      </c>
      <c r="E26" s="7">
        <f t="shared" si="0"/>
        <v>0</v>
      </c>
      <c r="F26" s="8">
        <f t="shared" si="1"/>
        <v>0</v>
      </c>
      <c r="G26" s="8">
        <f t="shared" si="2"/>
        <v>0</v>
      </c>
    </row>
    <row r="27" spans="2:7" ht="15.5" x14ac:dyDescent="0.35">
      <c r="B27" s="4">
        <v>8</v>
      </c>
      <c r="C27" s="40">
        <f t="shared" si="4"/>
        <v>1</v>
      </c>
      <c r="D27" s="4">
        <f t="shared" si="3"/>
        <v>0.05</v>
      </c>
      <c r="E27" s="7">
        <f t="shared" si="0"/>
        <v>0</v>
      </c>
      <c r="F27" s="8">
        <f t="shared" si="1"/>
        <v>0</v>
      </c>
      <c r="G27" s="8">
        <f t="shared" si="2"/>
        <v>0</v>
      </c>
    </row>
    <row r="28" spans="2:7" ht="15.5" x14ac:dyDescent="0.35">
      <c r="B28" s="4">
        <v>9</v>
      </c>
      <c r="C28" s="40">
        <f t="shared" si="4"/>
        <v>1</v>
      </c>
      <c r="D28" s="4">
        <f t="shared" si="3"/>
        <v>0.05</v>
      </c>
      <c r="E28" s="7">
        <f t="shared" si="0"/>
        <v>0</v>
      </c>
      <c r="F28" s="8">
        <f t="shared" si="1"/>
        <v>0</v>
      </c>
      <c r="G28" s="8">
        <f t="shared" si="2"/>
        <v>0</v>
      </c>
    </row>
    <row r="29" spans="2:7" ht="15.5" x14ac:dyDescent="0.35">
      <c r="B29" s="4">
        <v>10</v>
      </c>
      <c r="C29" s="40">
        <f t="shared" si="4"/>
        <v>1</v>
      </c>
      <c r="D29" s="4">
        <f t="shared" si="3"/>
        <v>0.05</v>
      </c>
      <c r="E29" s="7">
        <f t="shared" si="0"/>
        <v>0</v>
      </c>
      <c r="F29" s="8">
        <f t="shared" si="1"/>
        <v>0</v>
      </c>
      <c r="G29" s="8">
        <f t="shared" si="2"/>
        <v>0</v>
      </c>
    </row>
    <row r="30" spans="2:7" ht="15.5" x14ac:dyDescent="0.35">
      <c r="B30" s="4">
        <v>11</v>
      </c>
      <c r="C30" s="40">
        <f t="shared" si="4"/>
        <v>1</v>
      </c>
      <c r="D30" s="4">
        <f t="shared" si="3"/>
        <v>0.05</v>
      </c>
      <c r="E30" s="7">
        <f t="shared" si="0"/>
        <v>0</v>
      </c>
      <c r="F30" s="8">
        <f t="shared" si="1"/>
        <v>0</v>
      </c>
      <c r="G30" s="8">
        <f t="shared" si="2"/>
        <v>0</v>
      </c>
    </row>
    <row r="31" spans="2:7" ht="15.5" x14ac:dyDescent="0.35">
      <c r="B31" s="4">
        <v>12</v>
      </c>
      <c r="C31" s="40">
        <f t="shared" si="4"/>
        <v>1</v>
      </c>
      <c r="D31" s="4">
        <f t="shared" si="3"/>
        <v>0.05</v>
      </c>
      <c r="E31" s="7">
        <f t="shared" si="0"/>
        <v>0</v>
      </c>
      <c r="F31" s="8">
        <f t="shared" si="1"/>
        <v>0</v>
      </c>
      <c r="G31" s="8">
        <f t="shared" si="2"/>
        <v>0</v>
      </c>
    </row>
    <row r="32" spans="2:7" ht="15.5" x14ac:dyDescent="0.35">
      <c r="B32" s="4">
        <v>13</v>
      </c>
      <c r="C32" s="40">
        <f t="shared" si="4"/>
        <v>1</v>
      </c>
      <c r="D32" s="4">
        <f t="shared" si="3"/>
        <v>0.05</v>
      </c>
      <c r="E32" s="7">
        <f t="shared" si="0"/>
        <v>0</v>
      </c>
      <c r="F32" s="8">
        <f t="shared" si="1"/>
        <v>0</v>
      </c>
      <c r="G32" s="8">
        <f t="shared" si="2"/>
        <v>0</v>
      </c>
    </row>
    <row r="33" spans="2:7" ht="15.5" x14ac:dyDescent="0.35">
      <c r="B33" s="4">
        <v>14</v>
      </c>
      <c r="C33" s="40">
        <f t="shared" si="4"/>
        <v>1</v>
      </c>
      <c r="D33" s="4">
        <f t="shared" si="3"/>
        <v>0.05</v>
      </c>
      <c r="E33" s="7">
        <f t="shared" si="0"/>
        <v>0</v>
      </c>
      <c r="F33" s="8">
        <f t="shared" si="1"/>
        <v>0</v>
      </c>
      <c r="G33" s="8">
        <f t="shared" si="2"/>
        <v>0</v>
      </c>
    </row>
    <row r="34" spans="2:7" ht="15.5" x14ac:dyDescent="0.35">
      <c r="B34" s="4">
        <v>15</v>
      </c>
      <c r="C34" s="40">
        <f t="shared" si="4"/>
        <v>1</v>
      </c>
      <c r="D34" s="4">
        <f t="shared" si="3"/>
        <v>0.05</v>
      </c>
      <c r="E34" s="7">
        <f t="shared" si="0"/>
        <v>0</v>
      </c>
      <c r="F34" s="8">
        <f t="shared" si="1"/>
        <v>0</v>
      </c>
      <c r="G34" s="8">
        <f t="shared" si="2"/>
        <v>0</v>
      </c>
    </row>
    <row r="35" spans="2:7" ht="15.5" x14ac:dyDescent="0.35">
      <c r="B35" s="4">
        <v>16</v>
      </c>
      <c r="C35" s="40">
        <f t="shared" si="4"/>
        <v>1</v>
      </c>
      <c r="D35" s="4">
        <f t="shared" si="3"/>
        <v>0.05</v>
      </c>
      <c r="E35" s="7">
        <f t="shared" si="0"/>
        <v>0</v>
      </c>
      <c r="F35" s="8">
        <f t="shared" si="1"/>
        <v>0</v>
      </c>
      <c r="G35" s="8">
        <f t="shared" si="2"/>
        <v>0</v>
      </c>
    </row>
    <row r="36" spans="2:7" ht="15.5" x14ac:dyDescent="0.35">
      <c r="B36" s="4">
        <v>17</v>
      </c>
      <c r="C36" s="40">
        <f t="shared" si="4"/>
        <v>1</v>
      </c>
      <c r="D36" s="4">
        <f t="shared" si="3"/>
        <v>0.05</v>
      </c>
      <c r="E36" s="7">
        <f t="shared" si="0"/>
        <v>0</v>
      </c>
      <c r="F36" s="8">
        <f t="shared" si="1"/>
        <v>0</v>
      </c>
      <c r="G36" s="8">
        <f t="shared" si="2"/>
        <v>0</v>
      </c>
    </row>
    <row r="37" spans="2:7" ht="15.5" x14ac:dyDescent="0.35">
      <c r="B37" s="4">
        <v>18</v>
      </c>
      <c r="C37" s="40">
        <f t="shared" si="4"/>
        <v>1</v>
      </c>
      <c r="D37" s="4">
        <f t="shared" si="3"/>
        <v>0.05</v>
      </c>
      <c r="E37" s="7">
        <f t="shared" si="0"/>
        <v>0</v>
      </c>
      <c r="F37" s="8">
        <f t="shared" si="1"/>
        <v>0</v>
      </c>
      <c r="G37" s="8">
        <f t="shared" si="2"/>
        <v>0</v>
      </c>
    </row>
    <row r="38" spans="2:7" ht="15.5" x14ac:dyDescent="0.35">
      <c r="B38" s="4">
        <v>19</v>
      </c>
      <c r="C38" s="40">
        <f t="shared" si="4"/>
        <v>1</v>
      </c>
      <c r="D38" s="4">
        <f t="shared" si="3"/>
        <v>0.05</v>
      </c>
      <c r="E38" s="7">
        <f t="shared" si="0"/>
        <v>0</v>
      </c>
      <c r="F38" s="8">
        <f t="shared" si="1"/>
        <v>0</v>
      </c>
      <c r="G38" s="8">
        <f t="shared" si="2"/>
        <v>0</v>
      </c>
    </row>
    <row r="39" spans="2:7" ht="15.5" x14ac:dyDescent="0.35">
      <c r="B39" s="4">
        <v>20</v>
      </c>
      <c r="C39" s="40">
        <f t="shared" si="4"/>
        <v>1</v>
      </c>
      <c r="D39" s="4">
        <f t="shared" si="3"/>
        <v>0.05</v>
      </c>
      <c r="E39" s="7">
        <f t="shared" si="0"/>
        <v>0</v>
      </c>
      <c r="F39" s="8">
        <f t="shared" si="1"/>
        <v>0</v>
      </c>
      <c r="G39" s="8">
        <f t="shared" si="2"/>
        <v>0</v>
      </c>
    </row>
    <row r="40" spans="2:7" ht="46.5" x14ac:dyDescent="0.35">
      <c r="B40" s="5" t="s">
        <v>6</v>
      </c>
      <c r="C40" s="10" t="str">
        <f>ROUND(D9,4)&amp;" less than the prior year's Delivery Year Degradation Factor"</f>
        <v>0 less than the prior year's Delivery Year Degradation Factor</v>
      </c>
      <c r="D40" s="6"/>
      <c r="E40" s="9"/>
      <c r="F40" s="9"/>
      <c r="G40" s="9"/>
    </row>
    <row r="41" spans="2:7" ht="13.5" customHeight="1" x14ac:dyDescent="0.35">
      <c r="B41" s="1"/>
      <c r="C41" s="1"/>
      <c r="D41" s="1"/>
      <c r="E41" s="1"/>
    </row>
    <row r="42" spans="2:7" ht="17" customHeight="1" x14ac:dyDescent="0.35">
      <c r="B42" s="43" t="s">
        <v>9</v>
      </c>
      <c r="C42" s="43"/>
      <c r="D42" s="43"/>
      <c r="E42" s="43"/>
      <c r="F42" s="43"/>
      <c r="G42" s="43"/>
    </row>
    <row r="43" spans="2:7" ht="17" customHeight="1" x14ac:dyDescent="0.35">
      <c r="B43" s="43"/>
      <c r="C43" s="43"/>
      <c r="D43" s="43"/>
      <c r="E43" s="43"/>
      <c r="F43" s="43"/>
      <c r="G43" s="43"/>
    </row>
    <row r="44" spans="2:7" ht="17" customHeight="1" x14ac:dyDescent="0.35">
      <c r="B44" s="43" t="s">
        <v>28</v>
      </c>
      <c r="C44" s="43"/>
      <c r="D44" s="43"/>
      <c r="E44" s="43"/>
      <c r="F44" s="43"/>
      <c r="G44" s="43"/>
    </row>
    <row r="45" spans="2:7" ht="17" customHeight="1" x14ac:dyDescent="0.35">
      <c r="B45" s="43"/>
      <c r="C45" s="43"/>
      <c r="D45" s="43"/>
      <c r="E45" s="43"/>
      <c r="F45" s="43"/>
      <c r="G45" s="43"/>
    </row>
    <row r="46" spans="2:7" ht="17" customHeight="1" x14ac:dyDescent="0.35">
      <c r="B46" s="43"/>
      <c r="C46" s="43"/>
      <c r="D46" s="43"/>
      <c r="E46" s="43"/>
      <c r="F46" s="43"/>
      <c r="G46" s="43"/>
    </row>
    <row r="47" spans="2:7" ht="17" customHeight="1" x14ac:dyDescent="0.35">
      <c r="B47" s="42" t="s">
        <v>7</v>
      </c>
      <c r="C47" s="42"/>
      <c r="D47" s="42"/>
      <c r="E47" s="42"/>
      <c r="F47" s="42"/>
      <c r="G47" s="42"/>
    </row>
    <row r="48" spans="2:7" ht="17" customHeight="1" x14ac:dyDescent="0.35">
      <c r="B48" s="42"/>
      <c r="C48" s="42"/>
      <c r="D48" s="42"/>
      <c r="E48" s="42"/>
      <c r="F48" s="42"/>
      <c r="G48" s="42"/>
    </row>
    <row r="49" spans="2:7" ht="17" customHeight="1" x14ac:dyDescent="0.35">
      <c r="B49" s="42"/>
      <c r="C49" s="42"/>
      <c r="D49" s="42"/>
      <c r="E49" s="42"/>
      <c r="F49" s="42"/>
      <c r="G49" s="42"/>
    </row>
    <row r="51" spans="2:7" ht="14.5" customHeight="1" x14ac:dyDescent="0.35">
      <c r="B51" s="42" t="s">
        <v>36</v>
      </c>
      <c r="C51" s="42"/>
      <c r="D51" s="42"/>
      <c r="E51" s="42"/>
      <c r="F51" s="42"/>
      <c r="G51" s="42"/>
    </row>
    <row r="52" spans="2:7" ht="14.5" customHeight="1" x14ac:dyDescent="0.35">
      <c r="B52" s="42"/>
      <c r="C52" s="42"/>
      <c r="D52" s="42"/>
      <c r="E52" s="42"/>
      <c r="F52" s="42"/>
      <c r="G52" s="42"/>
    </row>
    <row r="53" spans="2:7" ht="14.5" customHeight="1" x14ac:dyDescent="0.35">
      <c r="B53" s="42"/>
      <c r="C53" s="42"/>
      <c r="D53" s="42"/>
      <c r="E53" s="42"/>
      <c r="F53" s="42"/>
      <c r="G53" s="42"/>
    </row>
    <row r="54" spans="2:7" ht="14.5" customHeight="1" x14ac:dyDescent="0.35">
      <c r="B54" s="42"/>
      <c r="C54" s="42"/>
      <c r="D54" s="42"/>
      <c r="E54" s="42"/>
      <c r="F54" s="42"/>
      <c r="G54" s="42"/>
    </row>
  </sheetData>
  <sheetProtection algorithmName="SHA-512" hashValue="RgmJTwEMC+PAh9GegiTyPkFr1nVQXz3chPq3fGV6lXsObQ38D3WNzNtaiWTns/HIDmEAv3fg+dCxZl1sbgNHSA==" saltValue="GbLebLLTGqZLA1rHBt3XZw==" spinCount="100000" sheet="1" selectLockedCells="1"/>
  <mergeCells count="14">
    <mergeCell ref="B51:G54"/>
    <mergeCell ref="B42:G43"/>
    <mergeCell ref="B44:G46"/>
    <mergeCell ref="B47:G49"/>
    <mergeCell ref="B1:E1"/>
    <mergeCell ref="B8:C8"/>
    <mergeCell ref="B4:G5"/>
    <mergeCell ref="B6:G6"/>
    <mergeCell ref="B12:C12"/>
    <mergeCell ref="D12:E12"/>
    <mergeCell ref="F12:G12"/>
    <mergeCell ref="F7:G7"/>
    <mergeCell ref="B9:C9"/>
    <mergeCell ref="C10:D10"/>
  </mergeCells>
  <conditionalFormatting sqref="E40:G40">
    <cfRule type="containsText" dxfId="0" priority="1" operator="containsText" text="true">
      <formula>NOT(ISERROR(SEARCH("true",E40)))</formula>
    </cfRule>
  </conditionalFormatting>
  <dataValidations count="1">
    <dataValidation type="decimal" allowBlank="1" showInputMessage="1" showErrorMessage="1" error="The Bidder must provide a Degradation Rate up to 1% for the Project, rounded to two decimals. Please enter a value between 0 to 1%." sqref="D9" xr:uid="{D8492C53-DF64-45CE-A6A5-739487EA2D0D}">
      <formula1>0</formula1>
      <formula2>0.01</formula2>
    </dataValidation>
  </dataValidations>
  <printOptions headings="1"/>
  <pageMargins left="0.7" right="0.7" top="0.75" bottom="0.75" header="0.3" footer="0.3"/>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658F08F05E046B4A29A31E597C74D" ma:contentTypeVersion="14" ma:contentTypeDescription="Create a new document." ma:contentTypeScope="" ma:versionID="1e014405ed9bdd29aa82a27c19513d81">
  <xsd:schema xmlns:xsd="http://www.w3.org/2001/XMLSchema" xmlns:xs="http://www.w3.org/2001/XMLSchema" xmlns:p="http://schemas.microsoft.com/office/2006/metadata/properties" xmlns:ns2="a785ad58-1d57-4f8a-aa71-77170459bd0d" xmlns:ns3="d1649749-70cd-4fae-a578-0942d492d1d0" xmlns:ns4="4be85a3a-f428-435f-bb36-d412bf30b16f" targetNamespace="http://schemas.microsoft.com/office/2006/metadata/properties" ma:root="true" ma:fieldsID="f268c820773fc8e071b796b0d8cf9c85" ns2:_="" ns3:_="" ns4:_="">
    <xsd:import namespace="a785ad58-1d57-4f8a-aa71-77170459bd0d"/>
    <xsd:import namespace="d1649749-70cd-4fae-a578-0942d492d1d0"/>
    <xsd:import namespace="4be85a3a-f428-435f-bb36-d412bf30b16f"/>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5ad58-1d57-4f8a-aa71-77170459bd0d" elementFormDefault="qualified">
    <xsd:import namespace="http://schemas.microsoft.com/office/2006/documentManagement/types"/>
    <xsd:import namespace="http://schemas.microsoft.com/office/infopath/2007/PartnerControls"/>
    <xsd:element name="SharedWithUsers" ma:index="8" nillable="true" ma:displayName="Shared With" ma:internalName="_x0024_Resources_x003a_core_x002c_SharedWithFieldDisplayName_x003b_"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649749-70cd-4fae-a578-0942d492d1d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788c53-7e05-4f3c-88a0-b3a683d796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e85a3a-f428-435f-bb36-d412bf30b16f" elementFormDefault="qualified">
    <xsd:import namespace="http://schemas.microsoft.com/office/2006/documentManagement/types"/>
    <xsd:import namespace="http://schemas.microsoft.com/office/infopath/2007/PartnerControls"/>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436DDE-28CE-40C6-B854-903B0193DBE5}">
  <ds:schemaRefs>
    <ds:schemaRef ds:uri="http://schemas.microsoft.com/sharepoint/v3/contenttype/forms"/>
  </ds:schemaRefs>
</ds:datastoreItem>
</file>

<file path=customXml/itemProps2.xml><?xml version="1.0" encoding="utf-8"?>
<ds:datastoreItem xmlns:ds="http://schemas.openxmlformats.org/officeDocument/2006/customXml" ds:itemID="{FC298689-30D4-4922-A6C9-835D010CC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85ad58-1d57-4f8a-aa71-77170459bd0d"/>
    <ds:schemaRef ds:uri="d1649749-70cd-4fae-a578-0942d492d1d0"/>
    <ds:schemaRef ds:uri="4be85a3a-f428-435f-bb36-d412bf30b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Example DYR</vt:lpstr>
      <vt:lpstr>'Example DYR'!Print_Area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Naoma Scharlow</dc:creator>
  <cp:lastModifiedBy>Farrell, Hannah</cp:lastModifiedBy>
  <cp:lastPrinted>2025-07-07T17:36:36Z</cp:lastPrinted>
  <dcterms:created xsi:type="dcterms:W3CDTF">2014-04-15T17:55:25Z</dcterms:created>
  <dcterms:modified xsi:type="dcterms:W3CDTF">2025-07-07T17:37:34Z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5958f33e-825e-4360-8e69-b2a37cd75004</vt:lpwstr>
  </property>
  <property fmtid="{D5CDD505-2E9C-101B-9397-08002B2CF9AE}" pid="3" name="{A44787D4-0540-4523-9961-78E4036D8C6D}">
    <vt:lpwstr>{80FA2C33-8B5F-4B7D-A40A-3CC1ADD933B9}</vt:lpwstr>
  </property>
  <property fmtid="{D5CDD505-2E9C-101B-9397-08002B2CF9AE}" pid="4" name="MSIP_Label_38f1469a-2c2a-4aee-b92b-090d4c5468ff_Enabled">
    <vt:lpwstr>true</vt:lpwstr>
  </property>
  <property fmtid="{D5CDD505-2E9C-101B-9397-08002B2CF9AE}" pid="5" name="MSIP_Label_38f1469a-2c2a-4aee-b92b-090d4c5468ff_SetDate">
    <vt:lpwstr>2023-10-13T15:46:41Z</vt:lpwstr>
  </property>
  <property fmtid="{D5CDD505-2E9C-101B-9397-08002B2CF9AE}" pid="6" name="MSIP_Label_38f1469a-2c2a-4aee-b92b-090d4c5468ff_Method">
    <vt:lpwstr>Standard</vt:lpwstr>
  </property>
  <property fmtid="{D5CDD505-2E9C-101B-9397-08002B2CF9AE}" pid="7" name="MSIP_Label_38f1469a-2c2a-4aee-b92b-090d4c5468ff_Name">
    <vt:lpwstr>Confidential - Unmarked</vt:lpwstr>
  </property>
  <property fmtid="{D5CDD505-2E9C-101B-9397-08002B2CF9AE}" pid="8" name="MSIP_Label_38f1469a-2c2a-4aee-b92b-090d4c5468ff_SiteId">
    <vt:lpwstr>2a6e6092-73e4-4752-b1a5-477a17f5056d</vt:lpwstr>
  </property>
  <property fmtid="{D5CDD505-2E9C-101B-9397-08002B2CF9AE}" pid="9" name="MSIP_Label_38f1469a-2c2a-4aee-b92b-090d4c5468ff_ActionId">
    <vt:lpwstr>d2c14893-6df5-4487-81cb-4e2a2dce62ac</vt:lpwstr>
  </property>
  <property fmtid="{D5CDD505-2E9C-101B-9397-08002B2CF9AE}" pid="10" name="MSIP_Label_38f1469a-2c2a-4aee-b92b-090d4c5468ff_ContentBits">
    <vt:lpwstr>0</vt:lpwstr>
  </property>
</Properties>
</file>